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 Г" sheetId="1" r:id="rId1"/>
  </sheets>
  <definedNames>
    <definedName name="_xlnm.Print_Area" localSheetId="0">'2017 Г'!$A$1:$AA$36</definedName>
  </definedNames>
  <calcPr fullCalcOnLoad="1"/>
</workbook>
</file>

<file path=xl/comments1.xml><?xml version="1.0" encoding="utf-8"?>
<comments xmlns="http://schemas.openxmlformats.org/spreadsheetml/2006/main">
  <authors>
    <author>dergach</author>
    <author>Дергач Виктория Владимировна</author>
  </authors>
  <commentList>
    <comment ref="C14" authorId="0">
      <text>
        <r>
          <rPr>
            <b/>
            <sz val="8"/>
            <rFont val="Tahoma"/>
            <family val="2"/>
          </rPr>
          <t>dergach:</t>
        </r>
        <r>
          <rPr>
            <sz val="8"/>
            <rFont val="Tahoma"/>
            <family val="2"/>
          </rPr>
          <t xml:space="preserve">
факт 2013 г</t>
        </r>
      </text>
    </comment>
    <comment ref="H14" authorId="0">
      <text>
        <r>
          <rPr>
            <b/>
            <sz val="8"/>
            <rFont val="Tahoma"/>
            <family val="2"/>
          </rPr>
          <t>dergach:</t>
        </r>
        <r>
          <rPr>
            <sz val="8"/>
            <rFont val="Tahoma"/>
            <family val="2"/>
          </rPr>
          <t xml:space="preserve">
факт 2013 г</t>
        </r>
      </text>
    </comment>
    <comment ref="M14" authorId="0">
      <text>
        <r>
          <rPr>
            <b/>
            <sz val="8"/>
            <rFont val="Tahoma"/>
            <family val="2"/>
          </rPr>
          <t>dergach:</t>
        </r>
        <r>
          <rPr>
            <sz val="8"/>
            <rFont val="Tahoma"/>
            <family val="2"/>
          </rPr>
          <t xml:space="preserve">
факт 2014 г без НДС: ВКХ - 1761684,1 руб; тепло - 140571,13 руб</t>
        </r>
      </text>
    </comment>
    <comment ref="M30" authorId="1">
      <text>
        <r>
          <rPr>
            <b/>
            <sz val="8"/>
            <rFont val="Tahoma"/>
            <family val="2"/>
          </rPr>
          <t>Дергач Виктория Владимировна:</t>
        </r>
        <r>
          <rPr>
            <sz val="8"/>
            <rFont val="Tahoma"/>
            <family val="2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<sst xmlns="http://schemas.openxmlformats.org/spreadsheetml/2006/main" count="124" uniqueCount="45">
  <si>
    <t>О затратах на оплату потерь</t>
  </si>
  <si>
    <t>№ п/п</t>
  </si>
  <si>
    <t>Наименование информации</t>
  </si>
  <si>
    <t>Наименование уровней напряжения</t>
  </si>
  <si>
    <t>ПЛАН 2017 г</t>
  </si>
  <si>
    <t>ВН</t>
  </si>
  <si>
    <t>СН1</t>
  </si>
  <si>
    <t>СН2</t>
  </si>
  <si>
    <t>НН</t>
  </si>
  <si>
    <t>Всего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</si>
  <si>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потерь:</t>
  </si>
  <si>
    <t>2.1</t>
  </si>
  <si>
    <t>уровень нормативных потерь электроэнергии на текущий период, %</t>
  </si>
  <si>
    <t>2.2</t>
  </si>
  <si>
    <t>уровень нормативных потерь электроэнергии на текущий период , МВт ч</t>
  </si>
  <si>
    <t>2.3</t>
  </si>
  <si>
    <t>источник опубликования решения об установлении уровня нормативных потерь</t>
  </si>
  <si>
    <t>Согласно Приказу Министерства энергетики РФ № 674 от 30.09.2014 г</t>
  </si>
  <si>
    <t>О перечне мероприятий по снижению размеров потерь в сетях, а также о сроках их исполнения и источниках финансирования</t>
  </si>
  <si>
    <t>1. Отключение трасформаторов на 2-х трасформаторных подстанциях;</t>
  </si>
  <si>
    <t>2. Выравнивание нагрузок фаз в электросетях 0,4 кВ;</t>
  </si>
  <si>
    <t>3. Совершенствование систем расчетного и технического учета;</t>
  </si>
  <si>
    <t xml:space="preserve">4. Замена приборов учета физ.лиц на кл. точ. 2,0; </t>
  </si>
  <si>
    <t>5. Замена технического учета на ПС;</t>
  </si>
  <si>
    <t>6. Проведение рейдов в коммунально-бытовом секторе.</t>
  </si>
  <si>
    <t>7. Замена трансформаторов типа ТМ на трансформаторы типа ТМГ.</t>
  </si>
  <si>
    <t>4.1</t>
  </si>
  <si>
    <t>объем электрической энергии, закупаемой ООО "ПЕСЧАНКА ЭНЕРГО" для компенсации потерь в сетях, МВт*ч</t>
  </si>
  <si>
    <t>4.2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</si>
  <si>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</si>
  <si>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─</t>
  </si>
  <si>
    <t>ФАКТ 2013 г</t>
  </si>
  <si>
    <t>ПЛАН 2014 г</t>
  </si>
  <si>
    <t>ФАКТ 2014 г</t>
  </si>
  <si>
    <t>ФАКТ 2016 г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</si>
  <si>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с учетом собственного потребления и территориальным сетевым организациям, присоединенным к сетям сетевой организации</t>
  </si>
  <si>
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</si>
  <si>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</si>
  <si>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О затратах на оплату потерь, в том числе:                                                          о затратах сетевой организации на покупку потерь в собственных сетях      </t>
  </si>
  <si>
    <t>О затратах сетевой организации на покупку потерь в собственных сетях, руб</t>
  </si>
  <si>
    <t>Утвержден приказом Минэнерго России от 13.09.2012 г № 432.</t>
  </si>
  <si>
    <t>Утвержден приказом Минэнерго России от 27.05.2013 г № 276.</t>
  </si>
  <si>
    <t>О закупке сетевыми организациями (ООО "ПЕСЧАНКА ЭНЕРГО") электрической энергии для компенсации потерь в сетях и ее стоимости (факт 2016 г):</t>
  </si>
  <si>
    <t>Об объеме недопоставленной в результате аварийных отключений электрической энергии</t>
  </si>
  <si>
    <t>стоимость электрической энергии, приобретаемой для целей компенсации потерь,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</si>
</sst>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left" wrapText="1"/>
      <protection/>
    </xf>
    <xf numFmtId="0" fontId="4" fillId="0" borderId="10" xfId="52" applyFont="1" applyFill="1" applyBorder="1" applyAlignment="1">
      <alignment horizontal="left" wrapText="1"/>
      <protection/>
    </xf>
    <xf numFmtId="4" fontId="4" fillId="0" borderId="11" xfId="52" applyNumberFormat="1" applyFont="1" applyFill="1" applyBorder="1" applyAlignment="1">
      <alignment horizontal="center" wrapText="1"/>
      <protection/>
    </xf>
    <xf numFmtId="164" fontId="3" fillId="0" borderId="11" xfId="52" applyNumberFormat="1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left" vertical="top" wrapText="1"/>
      <protection/>
    </xf>
    <xf numFmtId="49" fontId="4" fillId="0" borderId="11" xfId="52" applyNumberFormat="1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horizontal="left" wrapText="1"/>
      <protection/>
    </xf>
    <xf numFmtId="0" fontId="4" fillId="0" borderId="11" xfId="52" applyFont="1" applyFill="1" applyBorder="1" applyAlignment="1">
      <alignment horizontal="justify" vertical="top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3" fontId="3" fillId="0" borderId="11" xfId="52" applyNumberFormat="1" applyFont="1" applyFill="1" applyBorder="1" applyAlignment="1">
      <alignment horizontal="center" vertical="center" wrapText="1"/>
      <protection/>
    </xf>
    <xf numFmtId="3" fontId="4" fillId="0" borderId="0" xfId="52" applyNumberFormat="1" applyFont="1" applyBorder="1" applyAlignment="1">
      <alignment horizontal="center" vertical="center"/>
      <protection/>
    </xf>
    <xf numFmtId="3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top" wrapText="1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5" xfId="52" applyFont="1" applyFill="1" applyBorder="1" applyAlignment="1">
      <alignment horizontal="left" wrapText="1"/>
      <protection/>
    </xf>
    <xf numFmtId="164" fontId="3" fillId="0" borderId="16" xfId="52" applyNumberFormat="1" applyFont="1" applyFill="1" applyBorder="1" applyAlignment="1">
      <alignment horizontal="center" wrapText="1"/>
      <protection/>
    </xf>
    <xf numFmtId="4" fontId="4" fillId="0" borderId="16" xfId="52" applyNumberFormat="1" applyFont="1" applyFill="1" applyBorder="1" applyAlignment="1">
      <alignment horizontal="center" wrapText="1"/>
      <protection/>
    </xf>
    <xf numFmtId="164" fontId="3" fillId="0" borderId="17" xfId="52" applyNumberFormat="1" applyFont="1" applyFill="1" applyBorder="1" applyAlignment="1">
      <alignment horizontal="center" wrapText="1"/>
      <protection/>
    </xf>
    <xf numFmtId="49" fontId="4" fillId="0" borderId="15" xfId="52" applyNumberFormat="1" applyFont="1" applyBorder="1" applyAlignment="1">
      <alignment horizontal="left" wrapText="1"/>
      <protection/>
    </xf>
    <xf numFmtId="10" fontId="3" fillId="0" borderId="15" xfId="52" applyNumberFormat="1" applyFont="1" applyFill="1" applyBorder="1" applyAlignment="1">
      <alignment horizontal="center" wrapText="1"/>
      <protection/>
    </xf>
    <xf numFmtId="10" fontId="4" fillId="0" borderId="15" xfId="52" applyNumberFormat="1" applyFont="1" applyFill="1" applyBorder="1" applyAlignment="1">
      <alignment horizontal="center" wrapText="1"/>
      <protection/>
    </xf>
    <xf numFmtId="10" fontId="3" fillId="0" borderId="18" xfId="52" applyNumberFormat="1" applyFont="1" applyFill="1" applyBorder="1" applyAlignment="1">
      <alignment horizontal="center" wrapText="1"/>
      <protection/>
    </xf>
    <xf numFmtId="10" fontId="4" fillId="0" borderId="19" xfId="52" applyNumberFormat="1" applyFont="1" applyFill="1" applyBorder="1" applyAlignment="1">
      <alignment horizontal="center" wrapText="1"/>
      <protection/>
    </xf>
    <xf numFmtId="4" fontId="5" fillId="0" borderId="10" xfId="52" applyNumberFormat="1" applyFont="1" applyBorder="1" applyAlignment="1">
      <alignment horizontal="center"/>
      <protection/>
    </xf>
    <xf numFmtId="164" fontId="6" fillId="0" borderId="15" xfId="52" applyNumberFormat="1" applyFont="1" applyBorder="1" applyAlignment="1">
      <alignment horizontal="center"/>
      <protection/>
    </xf>
    <xf numFmtId="164" fontId="6" fillId="0" borderId="19" xfId="52" applyNumberFormat="1" applyFont="1" applyBorder="1" applyAlignment="1">
      <alignment horizontal="center"/>
      <protection/>
    </xf>
    <xf numFmtId="4" fontId="3" fillId="0" borderId="10" xfId="52" applyNumberFormat="1" applyFont="1" applyFill="1" applyBorder="1" applyAlignment="1">
      <alignment horizontal="center" wrapText="1"/>
      <protection/>
    </xf>
    <xf numFmtId="164" fontId="4" fillId="0" borderId="19" xfId="52" applyNumberFormat="1" applyFont="1" applyFill="1" applyBorder="1" applyAlignment="1">
      <alignment horizontal="center"/>
      <protection/>
    </xf>
    <xf numFmtId="164" fontId="3" fillId="0" borderId="20" xfId="52" applyNumberFormat="1" applyFont="1" applyFill="1" applyBorder="1" applyAlignment="1">
      <alignment horizontal="center" wrapText="1"/>
      <protection/>
    </xf>
    <xf numFmtId="164" fontId="4" fillId="0" borderId="15" xfId="52" applyNumberFormat="1" applyFont="1" applyFill="1" applyBorder="1" applyAlignment="1">
      <alignment horizontal="center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164" fontId="3" fillId="0" borderId="15" xfId="52" applyNumberFormat="1" applyFont="1" applyBorder="1" applyAlignment="1">
      <alignment horizontal="center"/>
      <protection/>
    </xf>
    <xf numFmtId="164" fontId="4" fillId="0" borderId="15" xfId="52" applyNumberFormat="1" applyFont="1" applyBorder="1" applyAlignment="1">
      <alignment horizontal="center"/>
      <protection/>
    </xf>
    <xf numFmtId="164" fontId="3" fillId="0" borderId="18" xfId="52" applyNumberFormat="1" applyFont="1" applyFill="1" applyBorder="1" applyAlignment="1">
      <alignment horizontal="center"/>
      <protection/>
    </xf>
    <xf numFmtId="164" fontId="3" fillId="0" borderId="18" xfId="52" applyNumberFormat="1" applyFont="1" applyBorder="1" applyAlignment="1">
      <alignment horizontal="center"/>
      <protection/>
    </xf>
    <xf numFmtId="4" fontId="4" fillId="0" borderId="10" xfId="52" applyNumberFormat="1" applyFont="1" applyFill="1" applyBorder="1" applyAlignment="1">
      <alignment horizontal="center" wrapText="1"/>
      <protection/>
    </xf>
    <xf numFmtId="4" fontId="3" fillId="0" borderId="20" xfId="52" applyNumberFormat="1" applyFont="1" applyFill="1" applyBorder="1" applyAlignment="1">
      <alignment horizontal="center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horizontal="justify" vertical="top" wrapText="1"/>
      <protection/>
    </xf>
    <xf numFmtId="3" fontId="4" fillId="0" borderId="0" xfId="52" applyNumberFormat="1" applyFont="1" applyBorder="1">
      <alignment/>
      <protection/>
    </xf>
    <xf numFmtId="3" fontId="7" fillId="0" borderId="0" xfId="52" applyNumberFormat="1" applyFont="1">
      <alignment/>
      <protection/>
    </xf>
    <xf numFmtId="3" fontId="7" fillId="0" borderId="0" xfId="52" applyNumberFormat="1" applyFont="1" applyBorder="1">
      <alignment/>
      <protection/>
    </xf>
    <xf numFmtId="164" fontId="7" fillId="0" borderId="0" xfId="52" applyNumberFormat="1" applyFont="1" applyFill="1" applyBorder="1">
      <alignment/>
      <protection/>
    </xf>
    <xf numFmtId="164" fontId="44" fillId="0" borderId="0" xfId="52" applyNumberFormat="1" applyFont="1">
      <alignment/>
      <protection/>
    </xf>
    <xf numFmtId="0" fontId="8" fillId="0" borderId="0" xfId="52" applyFont="1" applyBorder="1" applyAlignment="1">
      <alignment vertical="top" wrapText="1"/>
      <protection/>
    </xf>
    <xf numFmtId="0" fontId="8" fillId="0" borderId="0" xfId="52" applyFont="1" applyBorder="1">
      <alignment/>
      <protection/>
    </xf>
    <xf numFmtId="0" fontId="4" fillId="0" borderId="16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wrapText="1"/>
      <protection/>
    </xf>
    <xf numFmtId="0" fontId="4" fillId="0" borderId="17" xfId="52" applyFont="1" applyBorder="1" applyAlignment="1">
      <alignment horizontal="left" wrapText="1"/>
      <protection/>
    </xf>
    <xf numFmtId="0" fontId="4" fillId="0" borderId="19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18" xfId="52" applyFont="1" applyBorder="1" applyAlignment="1">
      <alignment horizontal="left" wrapText="1"/>
      <protection/>
    </xf>
    <xf numFmtId="0" fontId="4" fillId="0" borderId="22" xfId="52" applyFont="1" applyBorder="1" applyAlignment="1">
      <alignment horizontal="left" wrapText="1"/>
      <protection/>
    </xf>
    <xf numFmtId="164" fontId="4" fillId="0" borderId="15" xfId="52" applyNumberFormat="1" applyFont="1" applyFill="1" applyBorder="1" applyAlignment="1">
      <alignment horizontal="center" wrapText="1"/>
      <protection/>
    </xf>
    <xf numFmtId="164" fontId="4" fillId="0" borderId="19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18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4" fillId="0" borderId="23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view="pageBreakPreview" zoomScaleSheetLayoutView="100" zoomScalePageLayoutView="0" workbookViewId="0" topLeftCell="A1">
      <selection activeCell="R18" sqref="R18:V18"/>
    </sheetView>
  </sheetViews>
  <sheetFormatPr defaultColWidth="9.140625" defaultRowHeight="15"/>
  <cols>
    <col min="1" max="1" width="6.8515625" style="13" customWidth="1"/>
    <col min="2" max="2" width="61.00390625" style="13" customWidth="1"/>
    <col min="3" max="3" width="15.28125" style="13" hidden="1" customWidth="1"/>
    <col min="4" max="4" width="14.57421875" style="13" hidden="1" customWidth="1"/>
    <col min="5" max="5" width="14.421875" style="13" hidden="1" customWidth="1"/>
    <col min="6" max="6" width="15.140625" style="13" hidden="1" customWidth="1"/>
    <col min="7" max="7" width="13.8515625" style="13" hidden="1" customWidth="1"/>
    <col min="8" max="8" width="16.421875" style="13" hidden="1" customWidth="1"/>
    <col min="9" max="9" width="13.57421875" style="13" hidden="1" customWidth="1"/>
    <col min="10" max="10" width="16.140625" style="13" hidden="1" customWidth="1"/>
    <col min="11" max="11" width="15.00390625" style="13" hidden="1" customWidth="1"/>
    <col min="12" max="12" width="12.421875" style="13" hidden="1" customWidth="1"/>
    <col min="13" max="13" width="16.00390625" style="13" hidden="1" customWidth="1"/>
    <col min="14" max="17" width="12.421875" style="13" hidden="1" customWidth="1"/>
    <col min="18" max="18" width="15.57421875" style="13" customWidth="1"/>
    <col min="19" max="19" width="12.57421875" style="13" customWidth="1"/>
    <col min="20" max="20" width="13.00390625" style="13" customWidth="1"/>
    <col min="21" max="21" width="11.28125" style="13" customWidth="1"/>
    <col min="22" max="22" width="12.8515625" style="13" customWidth="1"/>
    <col min="23" max="23" width="15.57421875" style="13" customWidth="1"/>
    <col min="24" max="24" width="12.57421875" style="13" customWidth="1"/>
    <col min="25" max="25" width="13.00390625" style="13" customWidth="1"/>
    <col min="26" max="26" width="11.28125" style="13" customWidth="1"/>
    <col min="27" max="27" width="12.8515625" style="13" customWidth="1"/>
    <col min="28" max="16384" width="9.140625" style="13" customWidth="1"/>
  </cols>
  <sheetData>
    <row r="1" ht="15.75">
      <c r="A1" s="1" t="s">
        <v>0</v>
      </c>
    </row>
    <row r="2" ht="16.5" customHeight="1">
      <c r="A2" s="1"/>
    </row>
    <row r="3" spans="1:27" ht="15.75">
      <c r="A3" s="63" t="s">
        <v>1</v>
      </c>
      <c r="B3" s="66" t="s">
        <v>2</v>
      </c>
      <c r="C3" s="69" t="s">
        <v>3</v>
      </c>
      <c r="D3" s="70"/>
      <c r="E3" s="70"/>
      <c r="F3" s="70"/>
      <c r="G3" s="71"/>
      <c r="H3" s="69" t="s">
        <v>3</v>
      </c>
      <c r="I3" s="70"/>
      <c r="J3" s="70"/>
      <c r="K3" s="70"/>
      <c r="L3" s="71"/>
      <c r="M3" s="69" t="s">
        <v>3</v>
      </c>
      <c r="N3" s="70"/>
      <c r="O3" s="70"/>
      <c r="P3" s="70"/>
      <c r="Q3" s="71"/>
      <c r="R3" s="69" t="s">
        <v>3</v>
      </c>
      <c r="S3" s="70"/>
      <c r="T3" s="70"/>
      <c r="U3" s="70"/>
      <c r="V3" s="71"/>
      <c r="W3" s="69" t="s">
        <v>3</v>
      </c>
      <c r="X3" s="70"/>
      <c r="Y3" s="70"/>
      <c r="Z3" s="70"/>
      <c r="AA3" s="71"/>
    </row>
    <row r="4" spans="1:27" ht="15.75">
      <c r="A4" s="64"/>
      <c r="B4" s="67"/>
      <c r="C4" s="14"/>
      <c r="D4" s="15"/>
      <c r="E4" s="15" t="s">
        <v>31</v>
      </c>
      <c r="F4" s="15"/>
      <c r="G4" s="16"/>
      <c r="H4" s="14"/>
      <c r="I4" s="15"/>
      <c r="J4" s="15" t="s">
        <v>32</v>
      </c>
      <c r="K4" s="15"/>
      <c r="L4" s="16"/>
      <c r="M4" s="14"/>
      <c r="N4" s="15"/>
      <c r="O4" s="15" t="s">
        <v>33</v>
      </c>
      <c r="P4" s="15"/>
      <c r="Q4" s="16"/>
      <c r="R4" s="14"/>
      <c r="S4" s="15"/>
      <c r="T4" s="15" t="s">
        <v>34</v>
      </c>
      <c r="U4" s="15"/>
      <c r="V4" s="16"/>
      <c r="W4" s="14"/>
      <c r="X4" s="15"/>
      <c r="Y4" s="15" t="s">
        <v>4</v>
      </c>
      <c r="Z4" s="15"/>
      <c r="AA4" s="16"/>
    </row>
    <row r="5" spans="1:27" s="18" customFormat="1" ht="19.5" customHeight="1">
      <c r="A5" s="65"/>
      <c r="B5" s="68"/>
      <c r="C5" s="17" t="s">
        <v>9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5</v>
      </c>
      <c r="O5" s="17" t="s">
        <v>6</v>
      </c>
      <c r="P5" s="17" t="s">
        <v>7</v>
      </c>
      <c r="Q5" s="17" t="s">
        <v>8</v>
      </c>
      <c r="R5" s="17" t="s">
        <v>9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5</v>
      </c>
      <c r="Y5" s="17" t="s">
        <v>6</v>
      </c>
      <c r="Z5" s="17" t="s">
        <v>7</v>
      </c>
      <c r="AA5" s="17" t="s">
        <v>8</v>
      </c>
    </row>
    <row r="6" spans="1:27" s="18" customFormat="1" ht="47.25" customHeight="1" hidden="1">
      <c r="A6" s="59">
        <v>1</v>
      </c>
      <c r="B6" s="61" t="s">
        <v>35</v>
      </c>
      <c r="C6" s="19">
        <f>D6+E6+F6+G6</f>
        <v>579658672</v>
      </c>
      <c r="D6" s="20">
        <v>76134400</v>
      </c>
      <c r="E6" s="21">
        <v>79568714</v>
      </c>
      <c r="F6" s="21">
        <v>245888334</v>
      </c>
      <c r="G6" s="21">
        <v>178067224</v>
      </c>
      <c r="H6" s="19">
        <f>I6+J6+K6+L6</f>
        <v>579658672</v>
      </c>
      <c r="I6" s="20">
        <v>76134400</v>
      </c>
      <c r="J6" s="21">
        <v>79568714</v>
      </c>
      <c r="K6" s="21">
        <v>245888334</v>
      </c>
      <c r="L6" s="21">
        <v>178067224</v>
      </c>
      <c r="M6" s="19">
        <f>N6+O6+P6+Q6</f>
        <v>579658672</v>
      </c>
      <c r="N6" s="20">
        <v>76134400</v>
      </c>
      <c r="O6" s="21">
        <v>79568714</v>
      </c>
      <c r="P6" s="21">
        <v>245888334</v>
      </c>
      <c r="Q6" s="21">
        <v>178067224</v>
      </c>
      <c r="R6" s="19">
        <f>S6+T6+U6+V6</f>
        <v>579658672</v>
      </c>
      <c r="S6" s="20">
        <v>76134400</v>
      </c>
      <c r="T6" s="21">
        <v>79568714</v>
      </c>
      <c r="U6" s="21">
        <v>245888334</v>
      </c>
      <c r="V6" s="21">
        <v>178067224</v>
      </c>
      <c r="W6" s="19">
        <f>X6+Y6+Z6+AA6</f>
        <v>579658672</v>
      </c>
      <c r="X6" s="20">
        <v>76134400</v>
      </c>
      <c r="Y6" s="21">
        <v>79568714</v>
      </c>
      <c r="Z6" s="21">
        <v>245888334</v>
      </c>
      <c r="AA6" s="21">
        <v>178067224</v>
      </c>
    </row>
    <row r="7" spans="1:27" s="18" customFormat="1" ht="45.75" customHeight="1" hidden="1">
      <c r="A7" s="72"/>
      <c r="B7" s="73"/>
      <c r="C7" s="19">
        <f aca="true" t="shared" si="0" ref="C7:C13">D7+E7+F7+G7</f>
        <v>23693008</v>
      </c>
      <c r="D7" s="21">
        <v>5188975</v>
      </c>
      <c r="E7" s="21">
        <v>124105</v>
      </c>
      <c r="F7" s="21">
        <v>18044495</v>
      </c>
      <c r="G7" s="21">
        <v>335433</v>
      </c>
      <c r="H7" s="19">
        <f>I7+J7+K7+L7</f>
        <v>23693008</v>
      </c>
      <c r="I7" s="21">
        <v>5188975</v>
      </c>
      <c r="J7" s="21">
        <v>124105</v>
      </c>
      <c r="K7" s="21">
        <v>18044495</v>
      </c>
      <c r="L7" s="21">
        <v>335433</v>
      </c>
      <c r="M7" s="19">
        <f>N7+O7+P7+Q7</f>
        <v>23693008</v>
      </c>
      <c r="N7" s="21">
        <v>5188975</v>
      </c>
      <c r="O7" s="21">
        <v>124105</v>
      </c>
      <c r="P7" s="21">
        <v>18044495</v>
      </c>
      <c r="Q7" s="21">
        <v>335433</v>
      </c>
      <c r="R7" s="19">
        <f>S7+T7+U7+V7</f>
        <v>23693008</v>
      </c>
      <c r="S7" s="21">
        <v>5188975</v>
      </c>
      <c r="T7" s="21">
        <v>124105</v>
      </c>
      <c r="U7" s="21">
        <v>18044495</v>
      </c>
      <c r="V7" s="21">
        <v>335433</v>
      </c>
      <c r="W7" s="19">
        <f>X7+Y7+Z7+AA7</f>
        <v>23693008</v>
      </c>
      <c r="X7" s="21">
        <v>5188975</v>
      </c>
      <c r="Y7" s="21">
        <v>124105</v>
      </c>
      <c r="Z7" s="21">
        <v>18044495</v>
      </c>
      <c r="AA7" s="21">
        <v>335433</v>
      </c>
    </row>
    <row r="8" spans="1:27" s="18" customFormat="1" ht="41.25" customHeight="1" hidden="1">
      <c r="A8" s="60"/>
      <c r="B8" s="62"/>
      <c r="C8" s="19">
        <f t="shared" si="0"/>
        <v>252133243</v>
      </c>
      <c r="D8" s="21">
        <v>70945426</v>
      </c>
      <c r="E8" s="21">
        <v>79410215</v>
      </c>
      <c r="F8" s="21">
        <v>95961647</v>
      </c>
      <c r="G8" s="21">
        <v>5815955</v>
      </c>
      <c r="H8" s="19">
        <f>I8+J8+K8+L8</f>
        <v>252133243</v>
      </c>
      <c r="I8" s="21">
        <v>70945426</v>
      </c>
      <c r="J8" s="21">
        <v>79410215</v>
      </c>
      <c r="K8" s="21">
        <v>95961647</v>
      </c>
      <c r="L8" s="21">
        <v>5815955</v>
      </c>
      <c r="M8" s="19">
        <f>N8+O8+P8+Q8</f>
        <v>252133243</v>
      </c>
      <c r="N8" s="21">
        <v>70945426</v>
      </c>
      <c r="O8" s="21">
        <v>79410215</v>
      </c>
      <c r="P8" s="21">
        <v>95961647</v>
      </c>
      <c r="Q8" s="21">
        <v>5815955</v>
      </c>
      <c r="R8" s="19">
        <f>S8+T8+U8+V8</f>
        <v>252133243</v>
      </c>
      <c r="S8" s="21">
        <v>70945426</v>
      </c>
      <c r="T8" s="21">
        <v>79410215</v>
      </c>
      <c r="U8" s="21">
        <v>95961647</v>
      </c>
      <c r="V8" s="21">
        <v>5815955</v>
      </c>
      <c r="W8" s="19">
        <f>X8+Y8+Z8+AA8</f>
        <v>252133243</v>
      </c>
      <c r="X8" s="21">
        <v>70945426</v>
      </c>
      <c r="Y8" s="21">
        <v>79410215</v>
      </c>
      <c r="Z8" s="21">
        <v>95961647</v>
      </c>
      <c r="AA8" s="21">
        <v>5815955</v>
      </c>
    </row>
    <row r="9" spans="1:27" s="18" customFormat="1" ht="66.75" customHeight="1" hidden="1">
      <c r="A9" s="22">
        <v>2</v>
      </c>
      <c r="B9" s="6" t="s">
        <v>36</v>
      </c>
      <c r="C9" s="19">
        <f t="shared" si="0"/>
        <v>274797575</v>
      </c>
      <c r="D9" s="21">
        <v>2901169</v>
      </c>
      <c r="E9" s="21">
        <v>0</v>
      </c>
      <c r="F9" s="21">
        <v>90742455</v>
      </c>
      <c r="G9" s="21">
        <v>181153951</v>
      </c>
      <c r="H9" s="19">
        <f>I9+J9+K9+L9</f>
        <v>274797575</v>
      </c>
      <c r="I9" s="21">
        <v>2901169</v>
      </c>
      <c r="J9" s="21">
        <v>0</v>
      </c>
      <c r="K9" s="21">
        <v>90742455</v>
      </c>
      <c r="L9" s="21">
        <v>181153951</v>
      </c>
      <c r="M9" s="19">
        <f>N9+O9+P9+Q9</f>
        <v>274797575</v>
      </c>
      <c r="N9" s="21">
        <v>2901169</v>
      </c>
      <c r="O9" s="21">
        <v>0</v>
      </c>
      <c r="P9" s="21">
        <v>90742455</v>
      </c>
      <c r="Q9" s="21">
        <v>181153951</v>
      </c>
      <c r="R9" s="19">
        <f>S9+T9+U9+V9</f>
        <v>274797575</v>
      </c>
      <c r="S9" s="21">
        <v>2901169</v>
      </c>
      <c r="T9" s="21">
        <v>0</v>
      </c>
      <c r="U9" s="21">
        <v>90742455</v>
      </c>
      <c r="V9" s="21">
        <v>181153951</v>
      </c>
      <c r="W9" s="19">
        <f>X9+Y9+Z9+AA9</f>
        <v>274797575</v>
      </c>
      <c r="X9" s="21">
        <v>2901169</v>
      </c>
      <c r="Y9" s="21">
        <v>0</v>
      </c>
      <c r="Z9" s="21">
        <v>90742455</v>
      </c>
      <c r="AA9" s="21">
        <v>181153951</v>
      </c>
    </row>
    <row r="10" spans="1:27" s="18" customFormat="1" ht="46.5" customHeight="1" hidden="1">
      <c r="A10" s="59">
        <v>3</v>
      </c>
      <c r="B10" s="61" t="s">
        <v>37</v>
      </c>
      <c r="C10" s="19">
        <f t="shared" si="0"/>
        <v>23267001</v>
      </c>
      <c r="D10" s="21">
        <v>130892</v>
      </c>
      <c r="E10" s="21">
        <v>0</v>
      </c>
      <c r="F10" s="21">
        <v>7517049</v>
      </c>
      <c r="G10" s="21">
        <v>15619060</v>
      </c>
      <c r="H10" s="19">
        <f>I10+J10+K10+L10</f>
        <v>23267001</v>
      </c>
      <c r="I10" s="21">
        <v>130892</v>
      </c>
      <c r="J10" s="21">
        <v>0</v>
      </c>
      <c r="K10" s="21">
        <v>7517049</v>
      </c>
      <c r="L10" s="21">
        <v>15619060</v>
      </c>
      <c r="M10" s="19">
        <f>N10+O10+P10+Q10</f>
        <v>23267001</v>
      </c>
      <c r="N10" s="21">
        <v>130892</v>
      </c>
      <c r="O10" s="21">
        <v>0</v>
      </c>
      <c r="P10" s="21">
        <v>7517049</v>
      </c>
      <c r="Q10" s="21">
        <v>15619060</v>
      </c>
      <c r="R10" s="19">
        <f>S10+T10+U10+V10</f>
        <v>23267001</v>
      </c>
      <c r="S10" s="21">
        <v>130892</v>
      </c>
      <c r="T10" s="21">
        <v>0</v>
      </c>
      <c r="U10" s="21">
        <v>7517049</v>
      </c>
      <c r="V10" s="21">
        <v>15619060</v>
      </c>
      <c r="W10" s="19">
        <f>X10+Y10+Z10+AA10</f>
        <v>23267001</v>
      </c>
      <c r="X10" s="21">
        <v>130892</v>
      </c>
      <c r="Y10" s="21">
        <v>0</v>
      </c>
      <c r="Z10" s="21">
        <v>7517049</v>
      </c>
      <c r="AA10" s="21">
        <v>15619060</v>
      </c>
    </row>
    <row r="11" spans="1:27" s="18" customFormat="1" ht="16.5" customHeight="1" hidden="1">
      <c r="A11" s="60"/>
      <c r="B11" s="62"/>
      <c r="C11" s="23">
        <v>7.311</v>
      </c>
      <c r="D11" s="23">
        <v>1.645</v>
      </c>
      <c r="E11" s="23">
        <v>1.65</v>
      </c>
      <c r="F11" s="23">
        <v>3.175</v>
      </c>
      <c r="G11" s="23">
        <v>8.95</v>
      </c>
      <c r="H11" s="23">
        <v>7.311</v>
      </c>
      <c r="I11" s="23">
        <v>1.645</v>
      </c>
      <c r="J11" s="23">
        <v>1.65</v>
      </c>
      <c r="K11" s="23">
        <v>3.175</v>
      </c>
      <c r="L11" s="23">
        <v>8.95</v>
      </c>
      <c r="M11" s="23">
        <v>7.311</v>
      </c>
      <c r="N11" s="23">
        <v>1.645</v>
      </c>
      <c r="O11" s="23">
        <v>1.65</v>
      </c>
      <c r="P11" s="23">
        <v>3.175</v>
      </c>
      <c r="Q11" s="23">
        <v>8.95</v>
      </c>
      <c r="R11" s="23">
        <v>7.311</v>
      </c>
      <c r="S11" s="23">
        <v>1.645</v>
      </c>
      <c r="T11" s="23">
        <v>1.65</v>
      </c>
      <c r="U11" s="23">
        <v>3.175</v>
      </c>
      <c r="V11" s="23">
        <v>8.95</v>
      </c>
      <c r="W11" s="23">
        <v>7.311</v>
      </c>
      <c r="X11" s="23">
        <v>1.645</v>
      </c>
      <c r="Y11" s="23">
        <v>1.65</v>
      </c>
      <c r="Z11" s="23">
        <v>3.175</v>
      </c>
      <c r="AA11" s="23">
        <v>8.95</v>
      </c>
    </row>
    <row r="12" spans="1:27" s="18" customFormat="1" ht="35.25" customHeight="1" hidden="1">
      <c r="A12" s="59">
        <v>4</v>
      </c>
      <c r="B12" s="61" t="s">
        <v>38</v>
      </c>
      <c r="C12" s="12">
        <f t="shared" si="0"/>
        <v>31936.256</v>
      </c>
      <c r="D12" s="23">
        <v>3732.173</v>
      </c>
      <c r="E12" s="23">
        <v>3882.075</v>
      </c>
      <c r="F12" s="23">
        <v>13594.767</v>
      </c>
      <c r="G12" s="23">
        <v>10727.241</v>
      </c>
      <c r="H12" s="12">
        <f>I12+J12+K12+L12</f>
        <v>31936.256</v>
      </c>
      <c r="I12" s="23">
        <v>3732.173</v>
      </c>
      <c r="J12" s="23">
        <v>3882.075</v>
      </c>
      <c r="K12" s="23">
        <v>13594.767</v>
      </c>
      <c r="L12" s="23">
        <v>10727.241</v>
      </c>
      <c r="M12" s="12">
        <f>N12+O12+P12+Q12</f>
        <v>31936.256</v>
      </c>
      <c r="N12" s="23">
        <v>3732.173</v>
      </c>
      <c r="O12" s="23">
        <v>3882.075</v>
      </c>
      <c r="P12" s="23">
        <v>13594.767</v>
      </c>
      <c r="Q12" s="23">
        <v>10727.241</v>
      </c>
      <c r="R12" s="12">
        <f>S12+T12+U12+V12</f>
        <v>31936.256</v>
      </c>
      <c r="S12" s="23">
        <v>3732.173</v>
      </c>
      <c r="T12" s="23">
        <v>3882.075</v>
      </c>
      <c r="U12" s="23">
        <v>13594.767</v>
      </c>
      <c r="V12" s="23">
        <v>10727.241</v>
      </c>
      <c r="W12" s="12">
        <f>X12+Y12+Z12+AA12</f>
        <v>31936.256</v>
      </c>
      <c r="X12" s="23">
        <v>3732.173</v>
      </c>
      <c r="Y12" s="23">
        <v>3882.075</v>
      </c>
      <c r="Z12" s="23">
        <v>13594.767</v>
      </c>
      <c r="AA12" s="23">
        <v>10727.241</v>
      </c>
    </row>
    <row r="13" spans="1:27" s="18" customFormat="1" ht="32.25" customHeight="1" hidden="1">
      <c r="A13" s="60"/>
      <c r="B13" s="62"/>
      <c r="C13" s="12">
        <f t="shared" si="0"/>
        <v>32678.316</v>
      </c>
      <c r="D13" s="11">
        <v>3699.88</v>
      </c>
      <c r="E13" s="11">
        <v>3857.71</v>
      </c>
      <c r="F13" s="11">
        <v>13470.3</v>
      </c>
      <c r="G13" s="11">
        <v>11650.426</v>
      </c>
      <c r="H13" s="12">
        <f>I13+J13+K13+L13</f>
        <v>32678.316</v>
      </c>
      <c r="I13" s="11">
        <v>3699.88</v>
      </c>
      <c r="J13" s="11">
        <v>3857.71</v>
      </c>
      <c r="K13" s="11">
        <v>13470.3</v>
      </c>
      <c r="L13" s="11">
        <v>11650.426</v>
      </c>
      <c r="M13" s="12">
        <f>N13+O13+P13+Q13</f>
        <v>32678.316</v>
      </c>
      <c r="N13" s="11">
        <v>3699.88</v>
      </c>
      <c r="O13" s="11">
        <v>3857.71</v>
      </c>
      <c r="P13" s="11">
        <v>13470.3</v>
      </c>
      <c r="Q13" s="11">
        <v>11650.426</v>
      </c>
      <c r="R13" s="12">
        <f>S13+T13+U13+V13</f>
        <v>32678.316</v>
      </c>
      <c r="S13" s="11">
        <v>3699.88</v>
      </c>
      <c r="T13" s="11">
        <v>3857.71</v>
      </c>
      <c r="U13" s="11">
        <v>13470.3</v>
      </c>
      <c r="V13" s="11">
        <v>11650.426</v>
      </c>
      <c r="W13" s="12">
        <f>X13+Y13+Z13+AA13</f>
        <v>32678.316</v>
      </c>
      <c r="X13" s="11">
        <v>3699.88</v>
      </c>
      <c r="Y13" s="11">
        <v>3857.71</v>
      </c>
      <c r="Z13" s="11">
        <v>13470.3</v>
      </c>
      <c r="AA13" s="11">
        <v>11650.426</v>
      </c>
    </row>
    <row r="14" spans="1:27" s="18" customFormat="1" ht="32.25" customHeight="1">
      <c r="A14" s="2">
        <v>1</v>
      </c>
      <c r="B14" s="3" t="s">
        <v>39</v>
      </c>
      <c r="C14" s="24">
        <v>1735914.45</v>
      </c>
      <c r="D14" s="4"/>
      <c r="E14" s="4"/>
      <c r="F14" s="4"/>
      <c r="G14" s="4"/>
      <c r="H14" s="24">
        <v>1735914.45</v>
      </c>
      <c r="I14" s="4"/>
      <c r="J14" s="4"/>
      <c r="K14" s="4"/>
      <c r="L14" s="4"/>
      <c r="M14" s="24">
        <f>1761684.1+140571.13</f>
        <v>1902255.23</v>
      </c>
      <c r="N14" s="4"/>
      <c r="O14" s="4"/>
      <c r="P14" s="4"/>
      <c r="Q14" s="4"/>
      <c r="R14" s="5">
        <v>0</v>
      </c>
      <c r="S14" s="4"/>
      <c r="T14" s="4"/>
      <c r="U14" s="4"/>
      <c r="V14" s="4"/>
      <c r="W14" s="5">
        <f>X14+Y14+Z14+AA14</f>
        <v>36569.100000000006</v>
      </c>
      <c r="X14" s="4">
        <v>9268.28</v>
      </c>
      <c r="Y14" s="4">
        <v>8279.2</v>
      </c>
      <c r="Z14" s="4">
        <v>14128.36</v>
      </c>
      <c r="AA14" s="4">
        <v>4893.26</v>
      </c>
    </row>
    <row r="15" spans="1:27" s="18" customFormat="1" ht="49.5" customHeight="1">
      <c r="A15" s="25">
        <v>2</v>
      </c>
      <c r="B15" s="26" t="s">
        <v>10</v>
      </c>
      <c r="C15" s="27"/>
      <c r="D15" s="28"/>
      <c r="E15" s="28"/>
      <c r="F15" s="28"/>
      <c r="G15" s="28"/>
      <c r="H15" s="27"/>
      <c r="I15" s="28"/>
      <c r="J15" s="28"/>
      <c r="K15" s="28"/>
      <c r="L15" s="28"/>
      <c r="M15" s="27"/>
      <c r="N15" s="28"/>
      <c r="O15" s="28"/>
      <c r="P15" s="28"/>
      <c r="Q15" s="28"/>
      <c r="R15" s="29"/>
      <c r="S15" s="28"/>
      <c r="T15" s="28"/>
      <c r="U15" s="28"/>
      <c r="V15" s="28"/>
      <c r="W15" s="29"/>
      <c r="X15" s="28"/>
      <c r="Y15" s="28"/>
      <c r="Z15" s="28"/>
      <c r="AA15" s="28"/>
    </row>
    <row r="16" spans="1:27" s="18" customFormat="1" ht="40.5" customHeight="1">
      <c r="A16" s="30" t="s">
        <v>11</v>
      </c>
      <c r="B16" s="26" t="s">
        <v>12</v>
      </c>
      <c r="C16" s="31">
        <v>0.0555</v>
      </c>
      <c r="D16" s="32">
        <v>0.0812</v>
      </c>
      <c r="E16" s="32">
        <v>0.0596</v>
      </c>
      <c r="F16" s="32">
        <v>0.0248</v>
      </c>
      <c r="G16" s="32">
        <v>0.032</v>
      </c>
      <c r="H16" s="31">
        <v>0.0555</v>
      </c>
      <c r="I16" s="32">
        <v>0.083</v>
      </c>
      <c r="J16" s="32">
        <v>0.1787</v>
      </c>
      <c r="K16" s="32">
        <v>0.0312</v>
      </c>
      <c r="L16" s="32">
        <v>0.0246</v>
      </c>
      <c r="M16" s="31">
        <v>0.0555</v>
      </c>
      <c r="N16" s="32">
        <v>0.083</v>
      </c>
      <c r="O16" s="32">
        <v>0.1787</v>
      </c>
      <c r="P16" s="32">
        <v>0.0312</v>
      </c>
      <c r="Q16" s="32">
        <v>0.0246</v>
      </c>
      <c r="R16" s="33">
        <v>0</v>
      </c>
      <c r="S16" s="32">
        <v>0</v>
      </c>
      <c r="T16" s="32">
        <v>0</v>
      </c>
      <c r="U16" s="32">
        <v>0</v>
      </c>
      <c r="V16" s="32">
        <v>0</v>
      </c>
      <c r="W16" s="33">
        <v>0.1068</v>
      </c>
      <c r="X16" s="32">
        <v>0.0273</v>
      </c>
      <c r="Y16" s="32">
        <v>0.044</v>
      </c>
      <c r="Z16" s="32">
        <v>0.1004</v>
      </c>
      <c r="AA16" s="32">
        <v>0.0942</v>
      </c>
    </row>
    <row r="17" spans="1:27" s="18" customFormat="1" ht="40.5" customHeight="1">
      <c r="A17" s="30" t="s">
        <v>13</v>
      </c>
      <c r="B17" s="26" t="s">
        <v>14</v>
      </c>
      <c r="C17" s="31"/>
      <c r="D17" s="32"/>
      <c r="E17" s="32"/>
      <c r="F17" s="32"/>
      <c r="G17" s="34"/>
      <c r="H17" s="35">
        <v>13841.1</v>
      </c>
      <c r="I17" s="36"/>
      <c r="J17" s="36"/>
      <c r="K17" s="36"/>
      <c r="L17" s="37"/>
      <c r="M17" s="38">
        <f>N17+O17+P17+Q17</f>
        <v>13692.257000000001</v>
      </c>
      <c r="N17" s="39">
        <v>1561.324</v>
      </c>
      <c r="O17" s="39">
        <v>1950.24</v>
      </c>
      <c r="P17" s="39">
        <v>5403.223</v>
      </c>
      <c r="Q17" s="39">
        <v>4777.47</v>
      </c>
      <c r="R17" s="40">
        <f>SUM(S17:V17)</f>
        <v>0</v>
      </c>
      <c r="S17" s="41">
        <v>0</v>
      </c>
      <c r="T17" s="41">
        <v>0</v>
      </c>
      <c r="U17" s="41">
        <v>0</v>
      </c>
      <c r="V17" s="41">
        <v>0</v>
      </c>
      <c r="W17" s="40">
        <f>SUM(X17:AA17)</f>
        <v>23185</v>
      </c>
      <c r="X17" s="41">
        <v>5866</v>
      </c>
      <c r="Y17" s="41">
        <v>5240</v>
      </c>
      <c r="Z17" s="41">
        <v>8982</v>
      </c>
      <c r="AA17" s="41">
        <v>3097</v>
      </c>
    </row>
    <row r="18" spans="1:27" s="18" customFormat="1" ht="39.75" customHeight="1">
      <c r="A18" s="8" t="s">
        <v>15</v>
      </c>
      <c r="B18" s="3" t="s">
        <v>16</v>
      </c>
      <c r="C18" s="74" t="s">
        <v>40</v>
      </c>
      <c r="D18" s="74"/>
      <c r="E18" s="74"/>
      <c r="F18" s="74"/>
      <c r="G18" s="74"/>
      <c r="H18" s="75" t="s">
        <v>41</v>
      </c>
      <c r="I18" s="76"/>
      <c r="J18" s="76"/>
      <c r="K18" s="76"/>
      <c r="L18" s="77"/>
      <c r="M18" s="74" t="s">
        <v>41</v>
      </c>
      <c r="N18" s="74"/>
      <c r="O18" s="74"/>
      <c r="P18" s="74"/>
      <c r="Q18" s="74"/>
      <c r="R18" s="77" t="s">
        <v>17</v>
      </c>
      <c r="S18" s="74"/>
      <c r="T18" s="74"/>
      <c r="U18" s="74"/>
      <c r="V18" s="74"/>
      <c r="W18" s="77" t="s">
        <v>17</v>
      </c>
      <c r="X18" s="74"/>
      <c r="Y18" s="74"/>
      <c r="Z18" s="74"/>
      <c r="AA18" s="74"/>
    </row>
    <row r="19" spans="1:27" s="18" customFormat="1" ht="15.75" customHeight="1">
      <c r="A19" s="25">
        <v>3</v>
      </c>
      <c r="B19" s="61" t="s">
        <v>18</v>
      </c>
      <c r="C19" s="83" t="s">
        <v>19</v>
      </c>
      <c r="D19" s="78"/>
      <c r="E19" s="78"/>
      <c r="F19" s="78"/>
      <c r="G19" s="79"/>
      <c r="H19" s="83" t="s">
        <v>19</v>
      </c>
      <c r="I19" s="78"/>
      <c r="J19" s="78"/>
      <c r="K19" s="78"/>
      <c r="L19" s="79"/>
      <c r="M19" s="83" t="s">
        <v>19</v>
      </c>
      <c r="N19" s="78"/>
      <c r="O19" s="78"/>
      <c r="P19" s="78"/>
      <c r="Q19" s="79"/>
      <c r="R19" s="78" t="s">
        <v>19</v>
      </c>
      <c r="S19" s="78"/>
      <c r="T19" s="78"/>
      <c r="U19" s="78"/>
      <c r="V19" s="79"/>
      <c r="W19" s="78" t="s">
        <v>19</v>
      </c>
      <c r="X19" s="78"/>
      <c r="Y19" s="78"/>
      <c r="Z19" s="78"/>
      <c r="AA19" s="79"/>
    </row>
    <row r="20" spans="1:27" s="18" customFormat="1" ht="15.75" customHeight="1">
      <c r="A20" s="25"/>
      <c r="B20" s="73"/>
      <c r="C20" s="80" t="s">
        <v>20</v>
      </c>
      <c r="D20" s="81"/>
      <c r="E20" s="81"/>
      <c r="F20" s="81"/>
      <c r="G20" s="82"/>
      <c r="H20" s="80" t="s">
        <v>20</v>
      </c>
      <c r="I20" s="81"/>
      <c r="J20" s="81"/>
      <c r="K20" s="81"/>
      <c r="L20" s="82"/>
      <c r="M20" s="80" t="s">
        <v>20</v>
      </c>
      <c r="N20" s="81"/>
      <c r="O20" s="81"/>
      <c r="P20" s="81"/>
      <c r="Q20" s="82"/>
      <c r="R20" s="81" t="s">
        <v>20</v>
      </c>
      <c r="S20" s="81"/>
      <c r="T20" s="81"/>
      <c r="U20" s="81"/>
      <c r="V20" s="82"/>
      <c r="W20" s="81" t="s">
        <v>20</v>
      </c>
      <c r="X20" s="81"/>
      <c r="Y20" s="81"/>
      <c r="Z20" s="81"/>
      <c r="AA20" s="82"/>
    </row>
    <row r="21" spans="1:27" s="18" customFormat="1" ht="15.75" customHeight="1">
      <c r="A21" s="25"/>
      <c r="B21" s="73"/>
      <c r="C21" s="80" t="s">
        <v>21</v>
      </c>
      <c r="D21" s="81"/>
      <c r="E21" s="81"/>
      <c r="F21" s="81"/>
      <c r="G21" s="82"/>
      <c r="H21" s="80" t="s">
        <v>21</v>
      </c>
      <c r="I21" s="81"/>
      <c r="J21" s="81"/>
      <c r="K21" s="81"/>
      <c r="L21" s="82"/>
      <c r="M21" s="80" t="s">
        <v>21</v>
      </c>
      <c r="N21" s="81"/>
      <c r="O21" s="81"/>
      <c r="P21" s="81"/>
      <c r="Q21" s="82"/>
      <c r="R21" s="81" t="s">
        <v>21</v>
      </c>
      <c r="S21" s="81"/>
      <c r="T21" s="81"/>
      <c r="U21" s="81"/>
      <c r="V21" s="82"/>
      <c r="W21" s="81" t="s">
        <v>21</v>
      </c>
      <c r="X21" s="81"/>
      <c r="Y21" s="81"/>
      <c r="Z21" s="81"/>
      <c r="AA21" s="82"/>
    </row>
    <row r="22" spans="1:27" s="18" customFormat="1" ht="15.75" customHeight="1">
      <c r="A22" s="25"/>
      <c r="B22" s="73"/>
      <c r="C22" s="80" t="s">
        <v>22</v>
      </c>
      <c r="D22" s="81"/>
      <c r="E22" s="81"/>
      <c r="F22" s="81"/>
      <c r="G22" s="82"/>
      <c r="H22" s="80" t="s">
        <v>22</v>
      </c>
      <c r="I22" s="81"/>
      <c r="J22" s="81"/>
      <c r="K22" s="81"/>
      <c r="L22" s="82"/>
      <c r="M22" s="80" t="s">
        <v>22</v>
      </c>
      <c r="N22" s="81"/>
      <c r="O22" s="81"/>
      <c r="P22" s="81"/>
      <c r="Q22" s="82"/>
      <c r="R22" s="81" t="s">
        <v>22</v>
      </c>
      <c r="S22" s="81"/>
      <c r="T22" s="81"/>
      <c r="U22" s="81"/>
      <c r="V22" s="82"/>
      <c r="W22" s="81" t="s">
        <v>22</v>
      </c>
      <c r="X22" s="81"/>
      <c r="Y22" s="81"/>
      <c r="Z22" s="81"/>
      <c r="AA22" s="82"/>
    </row>
    <row r="23" spans="1:27" s="18" customFormat="1" ht="15.75" customHeight="1">
      <c r="A23" s="25"/>
      <c r="B23" s="73"/>
      <c r="C23" s="80" t="s">
        <v>23</v>
      </c>
      <c r="D23" s="81"/>
      <c r="E23" s="81"/>
      <c r="F23" s="81"/>
      <c r="G23" s="82"/>
      <c r="H23" s="80" t="s">
        <v>23</v>
      </c>
      <c r="I23" s="81"/>
      <c r="J23" s="81"/>
      <c r="K23" s="81"/>
      <c r="L23" s="82"/>
      <c r="M23" s="80" t="s">
        <v>23</v>
      </c>
      <c r="N23" s="81"/>
      <c r="O23" s="81"/>
      <c r="P23" s="81"/>
      <c r="Q23" s="82"/>
      <c r="R23" s="81" t="s">
        <v>23</v>
      </c>
      <c r="S23" s="81"/>
      <c r="T23" s="81"/>
      <c r="U23" s="81"/>
      <c r="V23" s="82"/>
      <c r="W23" s="81" t="s">
        <v>23</v>
      </c>
      <c r="X23" s="81"/>
      <c r="Y23" s="81"/>
      <c r="Z23" s="81"/>
      <c r="AA23" s="82"/>
    </row>
    <row r="24" spans="1:27" s="18" customFormat="1" ht="15.75" customHeight="1">
      <c r="A24" s="25"/>
      <c r="B24" s="73"/>
      <c r="C24" s="80" t="s">
        <v>24</v>
      </c>
      <c r="D24" s="81"/>
      <c r="E24" s="81"/>
      <c r="F24" s="81"/>
      <c r="G24" s="82"/>
      <c r="H24" s="80" t="s">
        <v>24</v>
      </c>
      <c r="I24" s="81"/>
      <c r="J24" s="81"/>
      <c r="K24" s="81"/>
      <c r="L24" s="82"/>
      <c r="M24" s="80" t="s">
        <v>24</v>
      </c>
      <c r="N24" s="81"/>
      <c r="O24" s="81"/>
      <c r="P24" s="81"/>
      <c r="Q24" s="82"/>
      <c r="R24" s="81" t="s">
        <v>24</v>
      </c>
      <c r="S24" s="81"/>
      <c r="T24" s="81"/>
      <c r="U24" s="81"/>
      <c r="V24" s="82"/>
      <c r="W24" s="81" t="s">
        <v>24</v>
      </c>
      <c r="X24" s="81"/>
      <c r="Y24" s="81"/>
      <c r="Z24" s="81"/>
      <c r="AA24" s="82"/>
    </row>
    <row r="25" spans="1:27" s="18" customFormat="1" ht="15.75" customHeight="1">
      <c r="A25" s="25"/>
      <c r="B25" s="62"/>
      <c r="C25" s="80" t="s">
        <v>25</v>
      </c>
      <c r="D25" s="81"/>
      <c r="E25" s="81"/>
      <c r="F25" s="81"/>
      <c r="G25" s="82"/>
      <c r="H25" s="89" t="s">
        <v>25</v>
      </c>
      <c r="I25" s="90"/>
      <c r="J25" s="90"/>
      <c r="K25" s="90"/>
      <c r="L25" s="91"/>
      <c r="M25" s="80" t="s">
        <v>25</v>
      </c>
      <c r="N25" s="81"/>
      <c r="O25" s="81"/>
      <c r="P25" s="81"/>
      <c r="Q25" s="82"/>
      <c r="R25" s="81" t="s">
        <v>25</v>
      </c>
      <c r="S25" s="81"/>
      <c r="T25" s="81"/>
      <c r="U25" s="81"/>
      <c r="V25" s="82"/>
      <c r="W25" s="81" t="s">
        <v>25</v>
      </c>
      <c r="X25" s="81"/>
      <c r="Y25" s="81"/>
      <c r="Z25" s="81"/>
      <c r="AA25" s="82"/>
    </row>
    <row r="26" spans="1:27" s="18" customFormat="1" ht="48.75" customHeight="1">
      <c r="A26" s="42">
        <v>4</v>
      </c>
      <c r="B26" s="43" t="s">
        <v>42</v>
      </c>
      <c r="C26" s="27"/>
      <c r="D26" s="28"/>
      <c r="E26" s="28"/>
      <c r="F26" s="28"/>
      <c r="G26" s="28"/>
      <c r="H26" s="27"/>
      <c r="I26" s="28"/>
      <c r="J26" s="28"/>
      <c r="K26" s="28"/>
      <c r="L26" s="28"/>
      <c r="M26" s="27"/>
      <c r="N26" s="28"/>
      <c r="O26" s="28"/>
      <c r="P26" s="28"/>
      <c r="Q26" s="28"/>
      <c r="R26" s="29"/>
      <c r="S26" s="28"/>
      <c r="T26" s="28"/>
      <c r="U26" s="28"/>
      <c r="V26" s="28"/>
      <c r="W26" s="29"/>
      <c r="X26" s="28"/>
      <c r="Y26" s="28"/>
      <c r="Z26" s="28"/>
      <c r="AA26" s="28"/>
    </row>
    <row r="27" spans="1:27" s="18" customFormat="1" ht="37.5" customHeight="1">
      <c r="A27" s="30" t="s">
        <v>26</v>
      </c>
      <c r="B27" s="26" t="s">
        <v>27</v>
      </c>
      <c r="C27" s="44">
        <f>D27+E27+F27+G27</f>
        <v>22058.714</v>
      </c>
      <c r="D27" s="45">
        <v>2527.217</v>
      </c>
      <c r="E27" s="45">
        <v>3299.098</v>
      </c>
      <c r="F27" s="45">
        <v>8751.411</v>
      </c>
      <c r="G27" s="45">
        <v>7480.988</v>
      </c>
      <c r="H27" s="44">
        <v>26667.33699999997</v>
      </c>
      <c r="I27" s="45"/>
      <c r="J27" s="45"/>
      <c r="K27" s="45"/>
      <c r="L27" s="45"/>
      <c r="M27" s="44">
        <v>20463.555</v>
      </c>
      <c r="N27" s="45"/>
      <c r="O27" s="45"/>
      <c r="P27" s="45"/>
      <c r="Q27" s="45"/>
      <c r="R27" s="46">
        <v>0</v>
      </c>
      <c r="S27" s="45"/>
      <c r="T27" s="45"/>
      <c r="U27" s="45"/>
      <c r="V27" s="45"/>
      <c r="W27" s="47">
        <v>0</v>
      </c>
      <c r="X27" s="45"/>
      <c r="Y27" s="45"/>
      <c r="Z27" s="45"/>
      <c r="AA27" s="45"/>
    </row>
    <row r="28" spans="1:27" s="18" customFormat="1" ht="47.25" customHeight="1" hidden="1">
      <c r="A28" s="30"/>
      <c r="B28" s="26" t="s">
        <v>29</v>
      </c>
      <c r="C28" s="84"/>
      <c r="D28" s="84"/>
      <c r="E28" s="84"/>
      <c r="F28" s="84"/>
      <c r="G28" s="84"/>
      <c r="H28" s="85"/>
      <c r="I28" s="86"/>
      <c r="J28" s="86"/>
      <c r="K28" s="86"/>
      <c r="L28" s="87"/>
      <c r="M28" s="84"/>
      <c r="N28" s="84"/>
      <c r="O28" s="84"/>
      <c r="P28" s="84"/>
      <c r="Q28" s="84"/>
      <c r="R28" s="87"/>
      <c r="S28" s="84"/>
      <c r="T28" s="84"/>
      <c r="U28" s="84"/>
      <c r="V28" s="84"/>
      <c r="W28" s="87"/>
      <c r="X28" s="84"/>
      <c r="Y28" s="84"/>
      <c r="Z28" s="84"/>
      <c r="AA28" s="84"/>
    </row>
    <row r="29" spans="1:27" s="18" customFormat="1" ht="31.5" customHeight="1" hidden="1">
      <c r="A29" s="30"/>
      <c r="B29" s="26" t="s">
        <v>43</v>
      </c>
      <c r="C29" s="84"/>
      <c r="D29" s="84"/>
      <c r="E29" s="84"/>
      <c r="F29" s="84"/>
      <c r="G29" s="84"/>
      <c r="H29" s="85"/>
      <c r="I29" s="86"/>
      <c r="J29" s="86"/>
      <c r="K29" s="86"/>
      <c r="L29" s="87"/>
      <c r="M29" s="84"/>
      <c r="N29" s="84"/>
      <c r="O29" s="84"/>
      <c r="P29" s="84"/>
      <c r="Q29" s="84"/>
      <c r="R29" s="87"/>
      <c r="S29" s="84"/>
      <c r="T29" s="84"/>
      <c r="U29" s="84"/>
      <c r="V29" s="84"/>
      <c r="W29" s="87"/>
      <c r="X29" s="84"/>
      <c r="Y29" s="84"/>
      <c r="Z29" s="84"/>
      <c r="AA29" s="84"/>
    </row>
    <row r="30" spans="1:27" s="18" customFormat="1" ht="37.5" customHeight="1">
      <c r="A30" s="8" t="s">
        <v>28</v>
      </c>
      <c r="B30" s="3" t="s">
        <v>44</v>
      </c>
      <c r="C30" s="38">
        <v>22022600.28</v>
      </c>
      <c r="D30" s="48"/>
      <c r="E30" s="48"/>
      <c r="F30" s="48"/>
      <c r="G30" s="48"/>
      <c r="H30" s="38">
        <v>29610282.2</v>
      </c>
      <c r="I30" s="48"/>
      <c r="J30" s="48"/>
      <c r="K30" s="48"/>
      <c r="L30" s="48"/>
      <c r="M30" s="38">
        <v>20799147.67</v>
      </c>
      <c r="N30" s="48"/>
      <c r="O30" s="48"/>
      <c r="P30" s="48"/>
      <c r="Q30" s="48"/>
      <c r="R30" s="49">
        <v>0</v>
      </c>
      <c r="S30" s="48"/>
      <c r="T30" s="48"/>
      <c r="U30" s="48"/>
      <c r="V30" s="48"/>
      <c r="W30" s="49">
        <v>0</v>
      </c>
      <c r="X30" s="48"/>
      <c r="Y30" s="48"/>
      <c r="Z30" s="48"/>
      <c r="AA30" s="48"/>
    </row>
    <row r="31" spans="1:27" s="18" customFormat="1" ht="47.25">
      <c r="A31" s="7">
        <v>5</v>
      </c>
      <c r="B31" s="9" t="s">
        <v>29</v>
      </c>
      <c r="C31" s="10" t="s">
        <v>30</v>
      </c>
      <c r="D31" s="10" t="s">
        <v>30</v>
      </c>
      <c r="E31" s="10" t="s">
        <v>30</v>
      </c>
      <c r="F31" s="10" t="s">
        <v>30</v>
      </c>
      <c r="G31" s="10" t="s">
        <v>30</v>
      </c>
      <c r="H31" s="10" t="s">
        <v>30</v>
      </c>
      <c r="I31" s="10" t="s">
        <v>30</v>
      </c>
      <c r="J31" s="10" t="s">
        <v>30</v>
      </c>
      <c r="K31" s="10" t="s">
        <v>30</v>
      </c>
      <c r="L31" s="10" t="s">
        <v>30</v>
      </c>
      <c r="M31" s="10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10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  <c r="Y31" s="10" t="s">
        <v>30</v>
      </c>
      <c r="Z31" s="10" t="s">
        <v>30</v>
      </c>
      <c r="AA31" s="10" t="s">
        <v>30</v>
      </c>
    </row>
    <row r="32" spans="1:10" s="18" customFormat="1" ht="20.25" customHeight="1">
      <c r="A32" s="50"/>
      <c r="B32" s="51"/>
      <c r="D32" s="52"/>
      <c r="E32" s="53"/>
      <c r="F32" s="54"/>
      <c r="G32" s="54"/>
      <c r="H32" s="54"/>
      <c r="I32" s="54"/>
      <c r="J32" s="53"/>
    </row>
    <row r="33" spans="1:13" s="18" customFormat="1" ht="20.25" customHeight="1">
      <c r="A33" s="50"/>
      <c r="B33" s="50"/>
      <c r="D33" s="52"/>
      <c r="E33" s="53"/>
      <c r="F33" s="54"/>
      <c r="G33" s="54"/>
      <c r="H33" s="55"/>
      <c r="I33" s="54"/>
      <c r="J33" s="53"/>
      <c r="M33" s="56"/>
    </row>
    <row r="34" spans="1:13" s="18" customFormat="1" ht="20.25" customHeight="1">
      <c r="A34" s="50"/>
      <c r="B34" s="50"/>
      <c r="D34" s="52"/>
      <c r="E34" s="53"/>
      <c r="F34" s="54"/>
      <c r="G34" s="54"/>
      <c r="H34" s="54"/>
      <c r="I34" s="54"/>
      <c r="J34" s="53"/>
      <c r="M34" s="56"/>
    </row>
    <row r="35" spans="1:13" s="18" customFormat="1" ht="20.25" customHeight="1">
      <c r="A35" s="50"/>
      <c r="B35" s="50"/>
      <c r="D35" s="52"/>
      <c r="E35" s="53"/>
      <c r="F35" s="54"/>
      <c r="G35" s="54"/>
      <c r="H35" s="54"/>
      <c r="I35" s="54"/>
      <c r="J35" s="53"/>
      <c r="M35" s="56"/>
    </row>
    <row r="36" spans="1:17" s="58" customFormat="1" ht="20.25" customHeight="1">
      <c r="A36" s="5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3" s="18" customFormat="1" ht="20.25" customHeight="1">
      <c r="A37" s="50"/>
      <c r="B37" s="50"/>
      <c r="E37" s="53"/>
      <c r="F37" s="54"/>
      <c r="G37" s="54"/>
      <c r="H37" s="54"/>
      <c r="I37" s="54"/>
      <c r="J37" s="53"/>
      <c r="M37" s="56"/>
    </row>
    <row r="38" spans="1:10" s="18" customFormat="1" ht="20.25" customHeight="1">
      <c r="A38" s="50"/>
      <c r="B38" s="50"/>
      <c r="E38" s="53"/>
      <c r="F38" s="54"/>
      <c r="G38" s="54"/>
      <c r="H38" s="54"/>
      <c r="I38" s="54"/>
      <c r="J38" s="53"/>
    </row>
    <row r="39" spans="1:10" s="18" customFormat="1" ht="20.25" customHeight="1">
      <c r="A39" s="50"/>
      <c r="B39" s="50"/>
      <c r="E39" s="53"/>
      <c r="F39" s="54"/>
      <c r="G39" s="54"/>
      <c r="H39" s="54"/>
      <c r="I39" s="54"/>
      <c r="J39" s="53"/>
    </row>
    <row r="40" spans="1:10" s="18" customFormat="1" ht="20.25" customHeight="1">
      <c r="A40" s="50"/>
      <c r="B40" s="50"/>
      <c r="E40" s="54"/>
      <c r="F40" s="54"/>
      <c r="G40" s="54"/>
      <c r="H40" s="54"/>
      <c r="I40" s="54"/>
      <c r="J40" s="54"/>
    </row>
    <row r="41" spans="1:2" s="18" customFormat="1" ht="12.75" customHeight="1">
      <c r="A41" s="50"/>
      <c r="B41" s="50"/>
    </row>
    <row r="42" spans="1:2" s="18" customFormat="1" ht="12.75" customHeight="1">
      <c r="A42" s="50"/>
      <c r="B42" s="50"/>
    </row>
    <row r="43" spans="1:2" s="18" customFormat="1" ht="12.75" customHeight="1">
      <c r="A43" s="50"/>
      <c r="B43" s="50"/>
    </row>
    <row r="44" spans="1:2" s="18" customFormat="1" ht="12.75" customHeight="1">
      <c r="A44" s="50"/>
      <c r="B44" s="50"/>
    </row>
    <row r="45" spans="1:2" s="18" customFormat="1" ht="12.75" customHeight="1">
      <c r="A45" s="50"/>
      <c r="B45" s="50"/>
    </row>
    <row r="46" spans="1:2" s="18" customFormat="1" ht="12.75" customHeight="1">
      <c r="A46" s="50"/>
      <c r="B46" s="50"/>
    </row>
    <row r="47" spans="1:2" s="18" customFormat="1" ht="15.75" customHeight="1">
      <c r="A47" s="50"/>
      <c r="B47" s="51"/>
    </row>
    <row r="48" spans="1:2" s="18" customFormat="1" ht="15.75" customHeight="1">
      <c r="A48" s="50"/>
      <c r="B48" s="51"/>
    </row>
    <row r="49" spans="1:2" s="18" customFormat="1" ht="15.75" customHeight="1">
      <c r="A49" s="50"/>
      <c r="B49" s="51"/>
    </row>
    <row r="50" spans="1:2" s="18" customFormat="1" ht="15.75" customHeight="1">
      <c r="A50" s="50"/>
      <c r="B50" s="51"/>
    </row>
    <row r="51" spans="1:2" s="18" customFormat="1" ht="12.75" customHeight="1">
      <c r="A51" s="50"/>
      <c r="B51" s="50"/>
    </row>
    <row r="52" spans="1:2" s="18" customFormat="1" ht="12.75" customHeight="1">
      <c r="A52" s="50"/>
      <c r="B52" s="50"/>
    </row>
    <row r="53" spans="1:2" s="18" customFormat="1" ht="12.75" customHeight="1">
      <c r="A53" s="50"/>
      <c r="B53" s="50"/>
    </row>
    <row r="54" spans="1:2" s="18" customFormat="1" ht="12.75" customHeight="1">
      <c r="A54" s="50"/>
      <c r="B54" s="50"/>
    </row>
    <row r="55" spans="1:2" s="18" customFormat="1" ht="25.5" customHeight="1">
      <c r="A55" s="50"/>
      <c r="B55" s="51"/>
    </row>
    <row r="56" spans="1:2" s="18" customFormat="1" ht="15.75" customHeight="1">
      <c r="A56" s="50"/>
      <c r="B56" s="51"/>
    </row>
    <row r="57" spans="1:2" s="18" customFormat="1" ht="15.75" customHeight="1">
      <c r="A57" s="50"/>
      <c r="B57" s="51"/>
    </row>
    <row r="58" spans="1:2" s="18" customFormat="1" ht="15.75" customHeight="1">
      <c r="A58" s="50"/>
      <c r="B58" s="51"/>
    </row>
    <row r="59" spans="1:2" s="18" customFormat="1" ht="15.75" customHeight="1">
      <c r="A59" s="50"/>
      <c r="B59" s="51"/>
    </row>
    <row r="60" spans="1:2" s="18" customFormat="1" ht="15.75" customHeight="1">
      <c r="A60" s="50"/>
      <c r="B60" s="51"/>
    </row>
    <row r="61" spans="1:2" s="18" customFormat="1" ht="15.75" customHeight="1">
      <c r="A61" s="50"/>
      <c r="B61" s="51"/>
    </row>
    <row r="62" spans="1:2" s="18" customFormat="1" ht="15.75" customHeight="1">
      <c r="A62" s="50"/>
      <c r="B62" s="51"/>
    </row>
    <row r="63" s="18" customFormat="1" ht="15.75"/>
    <row r="64" s="18" customFormat="1" ht="15.75"/>
    <row r="65" s="18" customFormat="1" ht="15.75"/>
    <row r="66" s="18" customFormat="1" ht="15.75"/>
    <row r="67" s="18" customFormat="1" ht="15.75"/>
    <row r="68" s="18" customFormat="1" ht="15.75"/>
    <row r="69" s="18" customFormat="1" ht="15.75"/>
    <row r="70" s="18" customFormat="1" ht="15.75"/>
    <row r="71" s="18" customFormat="1" ht="15.75"/>
    <row r="72" s="18" customFormat="1" ht="15.75"/>
    <row r="73" s="18" customFormat="1" ht="15.75"/>
    <row r="74" s="18" customFormat="1" ht="15.75"/>
    <row r="75" s="18" customFormat="1" ht="15.75"/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="18" customFormat="1" ht="15.75"/>
    <row r="99" s="18" customFormat="1" ht="15.75"/>
    <row r="100" s="18" customFormat="1" ht="15.75"/>
    <row r="101" s="18" customFormat="1" ht="15.75"/>
    <row r="102" s="18" customFormat="1" ht="15.75"/>
    <row r="103" s="18" customFormat="1" ht="15.75"/>
    <row r="104" s="18" customFormat="1" ht="15.75"/>
    <row r="105" s="18" customFormat="1" ht="15.75"/>
    <row r="106" s="18" customFormat="1" ht="15.75"/>
    <row r="107" s="18" customFormat="1" ht="15.75"/>
    <row r="108" s="18" customFormat="1" ht="15.75"/>
    <row r="109" s="18" customFormat="1" ht="15.75"/>
    <row r="110" s="18" customFormat="1" ht="15.75"/>
    <row r="111" s="18" customFormat="1" ht="15.75"/>
    <row r="112" s="18" customFormat="1" ht="15.75"/>
    <row r="113" s="18" customFormat="1" ht="15.75"/>
    <row r="114" s="18" customFormat="1" ht="15.75"/>
    <row r="115" s="18" customFormat="1" ht="15.75"/>
    <row r="116" s="18" customFormat="1" ht="15.75"/>
    <row r="117" s="18" customFormat="1" ht="15.75"/>
    <row r="118" s="18" customFormat="1" ht="15.75"/>
    <row r="119" s="18" customFormat="1" ht="15.75"/>
    <row r="120" s="18" customFormat="1" ht="15.75"/>
    <row r="121" s="18" customFormat="1" ht="15.75"/>
    <row r="122" s="18" customFormat="1" ht="15.75"/>
    <row r="123" s="18" customFormat="1" ht="15.75"/>
    <row r="124" s="18" customFormat="1" ht="15.75"/>
    <row r="125" s="18" customFormat="1" ht="15.75"/>
    <row r="126" s="18" customFormat="1" ht="15.75"/>
    <row r="127" s="18" customFormat="1" ht="15.75"/>
    <row r="128" s="18" customFormat="1" ht="15.75"/>
    <row r="129" s="18" customFormat="1" ht="15.75"/>
    <row r="130" s="18" customFormat="1" ht="15.75"/>
    <row r="131" s="18" customFormat="1" ht="15.75"/>
    <row r="132" s="18" customFormat="1" ht="15.75"/>
    <row r="133" s="18" customFormat="1" ht="15.75"/>
    <row r="134" s="18" customFormat="1" ht="15.75"/>
    <row r="135" s="18" customFormat="1" ht="15.75"/>
    <row r="136" s="18" customFormat="1" ht="15.75"/>
    <row r="137" s="18" customFormat="1" ht="15.75"/>
    <row r="138" s="18" customFormat="1" ht="15.75"/>
    <row r="139" s="18" customFormat="1" ht="15.75"/>
    <row r="140" s="18" customFormat="1" ht="15.75"/>
    <row r="141" s="18" customFormat="1" ht="15.75"/>
    <row r="142" s="18" customFormat="1" ht="15.75"/>
    <row r="143" s="18" customFormat="1" ht="15.75"/>
    <row r="144" s="18" customFormat="1" ht="15.75"/>
    <row r="145" s="18" customFormat="1" ht="15.75"/>
    <row r="146" s="18" customFormat="1" ht="15.75"/>
    <row r="147" s="18" customFormat="1" ht="15.75"/>
    <row r="148" s="18" customFormat="1" ht="15.75"/>
    <row r="149" s="18" customFormat="1" ht="15.75"/>
    <row r="150" s="18" customFormat="1" ht="15.75"/>
    <row r="151" s="18" customFormat="1" ht="15.75"/>
    <row r="152" s="18" customFormat="1" ht="15.75"/>
    <row r="153" s="18" customFormat="1" ht="15.75"/>
    <row r="154" s="18" customFormat="1" ht="15.75"/>
    <row r="155" s="18" customFormat="1" ht="15.75"/>
    <row r="156" s="18" customFormat="1" ht="15.75"/>
    <row r="157" s="18" customFormat="1" ht="15.75"/>
    <row r="158" s="18" customFormat="1" ht="15.75"/>
    <row r="159" s="18" customFormat="1" ht="15.75"/>
    <row r="160" s="18" customFormat="1" ht="15.75"/>
    <row r="161" s="18" customFormat="1" ht="15.75"/>
    <row r="162" s="18" customFormat="1" ht="15.75"/>
    <row r="163" s="18" customFormat="1" ht="15.75"/>
    <row r="164" s="18" customFormat="1" ht="15.75"/>
    <row r="165" s="18" customFormat="1" ht="15.75"/>
    <row r="166" s="18" customFormat="1" ht="15.75"/>
    <row r="167" s="18" customFormat="1" ht="15.75"/>
    <row r="168" s="18" customFormat="1" ht="15.75"/>
    <row r="169" s="18" customFormat="1" ht="15.75"/>
    <row r="170" s="18" customFormat="1" ht="15.75"/>
    <row r="171" s="18" customFormat="1" ht="15.75"/>
    <row r="172" s="18" customFormat="1" ht="15.75"/>
    <row r="173" s="18" customFormat="1" ht="15.75"/>
    <row r="174" s="18" customFormat="1" ht="15.75"/>
    <row r="175" s="18" customFormat="1" ht="15.75"/>
    <row r="176" s="18" customFormat="1" ht="15.75"/>
    <row r="177" s="18" customFormat="1" ht="15.75"/>
    <row r="178" s="18" customFormat="1" ht="15.75"/>
    <row r="179" s="18" customFormat="1" ht="15.75"/>
    <row r="180" s="18" customFormat="1" ht="15.75"/>
    <row r="181" s="18" customFormat="1" ht="15.75"/>
    <row r="182" s="18" customFormat="1" ht="15.75"/>
    <row r="183" s="18" customFormat="1" ht="15.75"/>
    <row r="184" s="18" customFormat="1" ht="15.75"/>
    <row r="185" s="18" customFormat="1" ht="15.75"/>
    <row r="186" s="18" customFormat="1" ht="15.75"/>
    <row r="187" s="18" customFormat="1" ht="15.75"/>
    <row r="188" s="18" customFormat="1" ht="15.75"/>
    <row r="189" s="18" customFormat="1" ht="15.75"/>
    <row r="190" s="18" customFormat="1" ht="15.75"/>
    <row r="191" s="18" customFormat="1" ht="15.75"/>
    <row r="192" s="18" customFormat="1" ht="15.75"/>
    <row r="193" s="18" customFormat="1" ht="15.75"/>
    <row r="194" s="18" customFormat="1" ht="15.75"/>
    <row r="195" s="18" customFormat="1" ht="15.75"/>
    <row r="196" s="18" customFormat="1" ht="15.75"/>
    <row r="197" s="18" customFormat="1" ht="15.75"/>
    <row r="198" s="18" customFormat="1" ht="15.75"/>
    <row r="199" s="18" customFormat="1" ht="15.75"/>
    <row r="200" s="18" customFormat="1" ht="15.75"/>
    <row r="201" s="18" customFormat="1" ht="15.75"/>
    <row r="202" s="18" customFormat="1" ht="15.75"/>
    <row r="203" s="18" customFormat="1" ht="15.75"/>
    <row r="204" s="18" customFormat="1" ht="15.75"/>
  </sheetData>
  <sheetProtection/>
  <mergeCells count="65">
    <mergeCell ref="W29:AA29"/>
    <mergeCell ref="B36:Q36"/>
    <mergeCell ref="C25:G25"/>
    <mergeCell ref="H25:L25"/>
    <mergeCell ref="M25:Q25"/>
    <mergeCell ref="R25:V25"/>
    <mergeCell ref="B19:B25"/>
    <mergeCell ref="C29:G29"/>
    <mergeCell ref="H29:L29"/>
    <mergeCell ref="M29:Q29"/>
    <mergeCell ref="R29:V29"/>
    <mergeCell ref="W23:AA23"/>
    <mergeCell ref="W25:AA25"/>
    <mergeCell ref="C28:G28"/>
    <mergeCell ref="H28:L28"/>
    <mergeCell ref="M28:Q28"/>
    <mergeCell ref="R28:V28"/>
    <mergeCell ref="W28:AA28"/>
    <mergeCell ref="W21:AA21"/>
    <mergeCell ref="C24:G24"/>
    <mergeCell ref="H24:L24"/>
    <mergeCell ref="M24:Q24"/>
    <mergeCell ref="R24:V24"/>
    <mergeCell ref="W24:AA24"/>
    <mergeCell ref="C23:G23"/>
    <mergeCell ref="H23:L23"/>
    <mergeCell ref="M23:Q23"/>
    <mergeCell ref="R23:V23"/>
    <mergeCell ref="R19:V19"/>
    <mergeCell ref="C22:G22"/>
    <mergeCell ref="H22:L22"/>
    <mergeCell ref="M22:Q22"/>
    <mergeCell ref="R22:V22"/>
    <mergeCell ref="W22:AA22"/>
    <mergeCell ref="C21:G21"/>
    <mergeCell ref="H21:L21"/>
    <mergeCell ref="M21:Q21"/>
    <mergeCell ref="R21:V21"/>
    <mergeCell ref="W18:AA18"/>
    <mergeCell ref="W19:AA19"/>
    <mergeCell ref="C20:G20"/>
    <mergeCell ref="H20:L20"/>
    <mergeCell ref="M20:Q20"/>
    <mergeCell ref="R20:V20"/>
    <mergeCell ref="W20:AA20"/>
    <mergeCell ref="C19:G19"/>
    <mergeCell ref="H19:L19"/>
    <mergeCell ref="M19:Q19"/>
    <mergeCell ref="H3:L3"/>
    <mergeCell ref="M3:Q3"/>
    <mergeCell ref="R3:V3"/>
    <mergeCell ref="C18:G18"/>
    <mergeCell ref="H18:L18"/>
    <mergeCell ref="M18:Q18"/>
    <mergeCell ref="R18:V18"/>
    <mergeCell ref="A12:A13"/>
    <mergeCell ref="B12:B13"/>
    <mergeCell ref="A3:A5"/>
    <mergeCell ref="B3:B5"/>
    <mergeCell ref="C3:G3"/>
    <mergeCell ref="W3:AA3"/>
    <mergeCell ref="A6:A8"/>
    <mergeCell ref="B6:B8"/>
    <mergeCell ref="A10:A11"/>
    <mergeCell ref="B10:B11"/>
  </mergeCells>
  <printOptions horizontalCentered="1"/>
  <pageMargins left="0.35433070866141736" right="0.35433070866141736" top="0.984251968503937" bottom="0.3937007874015748" header="0.5118110236220472" footer="0.5118110236220472"/>
  <pageSetup fitToHeight="1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Артём Доценко</cp:lastModifiedBy>
  <dcterms:created xsi:type="dcterms:W3CDTF">2018-02-22T08:18:39Z</dcterms:created>
  <dcterms:modified xsi:type="dcterms:W3CDTF">2018-03-02T03:13:29Z</dcterms:modified>
  <cp:category/>
  <cp:version/>
  <cp:contentType/>
  <cp:contentStatus/>
</cp:coreProperties>
</file>