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Елена работа\Балансы ЭЭ\1. ОТЧЕТЫ\2018 год\Распределение мощности\"/>
    </mc:Choice>
  </mc:AlternateContent>
  <xr:revisionPtr revIDLastSave="0" documentId="10_ncr:8100000_{CF931E67-7333-45FC-BCFF-1B178F348AB7}" xr6:coauthVersionLast="34" xr6:coauthVersionMax="34" xr10:uidLastSave="{00000000-0000-0000-0000-000000000000}"/>
  <bookViews>
    <workbookView xWindow="0" yWindow="0" windowWidth="28800" windowHeight="11325" xr2:uid="{9CC1EBB8-1434-4B60-AE7C-48BC602BD822}"/>
  </bookViews>
  <sheets>
    <sheet name="2 квартал 2018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K7" i="1"/>
  <c r="L7" i="1"/>
  <c r="M7" i="1"/>
  <c r="J8" i="1"/>
  <c r="K8" i="1"/>
  <c r="L8" i="1"/>
  <c r="M8" i="1"/>
  <c r="K6" i="1"/>
  <c r="L6" i="1"/>
  <c r="M6" i="1"/>
  <c r="J6" i="1"/>
  <c r="E7" i="1"/>
  <c r="F7" i="1"/>
  <c r="G7" i="1"/>
  <c r="H7" i="1"/>
  <c r="E8" i="1"/>
  <c r="F8" i="1"/>
  <c r="G8" i="1"/>
  <c r="H8" i="1"/>
  <c r="F6" i="1"/>
  <c r="G6" i="1"/>
  <c r="H6" i="1"/>
  <c r="E6" i="1"/>
  <c r="I8" i="1" l="1"/>
  <c r="D8" i="1"/>
  <c r="I7" i="1"/>
  <c r="M9" i="1"/>
  <c r="L9" i="1"/>
  <c r="K9" i="1"/>
  <c r="J9" i="1"/>
  <c r="I6" i="1"/>
  <c r="H9" i="1"/>
  <c r="G9" i="1"/>
  <c r="F9" i="1"/>
  <c r="E9" i="1"/>
  <c r="D9" i="1" l="1"/>
  <c r="D7" i="1"/>
  <c r="I9" i="1"/>
  <c r="D6" i="1"/>
</calcChain>
</file>

<file path=xl/sharedStrings.xml><?xml version="1.0" encoding="utf-8"?>
<sst xmlns="http://schemas.openxmlformats.org/spreadsheetml/2006/main" count="18" uniqueCount="13">
  <si>
    <t>период</t>
  </si>
  <si>
    <t>Величина фактически потребляемой мощности, МВт</t>
  </si>
  <si>
    <t>Резерв, МВт</t>
  </si>
  <si>
    <t>итого</t>
  </si>
  <si>
    <t>ВН</t>
  </si>
  <si>
    <t>СН1</t>
  </si>
  <si>
    <t>СН2</t>
  </si>
  <si>
    <t>НН</t>
  </si>
  <si>
    <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sz val="12"/>
        <color rgb="FFFF0000"/>
        <rFont val="Times New Roman"/>
        <family val="1"/>
        <charset val="204"/>
      </rPr>
      <t xml:space="preserve"> 
</t>
    </r>
  </si>
  <si>
    <t>2 квартал</t>
  </si>
  <si>
    <t>апрель</t>
  </si>
  <si>
    <t>май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</si>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</sst>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3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5" fillId="0" borderId="8" xfId="2" applyFont="1" applyFill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164" fontId="2" fillId="0" borderId="3" xfId="2" applyNumberFormat="1" applyFont="1" applyBorder="1" applyAlignment="1">
      <alignment horizontal="center" vertical="center"/>
    </xf>
    <xf numFmtId="164" fontId="2" fillId="0" borderId="14" xfId="2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164" fontId="2" fillId="0" borderId="1" xfId="2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164" fontId="2" fillId="0" borderId="2" xfId="2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0" fontId="4" fillId="0" borderId="0" xfId="2" applyFont="1" applyAlignment="1">
      <alignment horizontal="center" vertical="top" wrapText="1"/>
    </xf>
    <xf numFmtId="0" fontId="0" fillId="0" borderId="0" xfId="0" applyAlignment="1"/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3">
    <cellStyle name="Обычный" xfId="0" builtinId="0"/>
    <cellStyle name="Обычный 10 11" xfId="2" xr:uid="{D17D3E66-D123-4CB9-830F-8A6693BFD3B5}"/>
    <cellStyle name="Финансовый 2" xfId="1" xr:uid="{6447AC85-11D4-4966-BC40-C09695DA0D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2;&#1082;&#1089;.,%20&#1079;&#1072;&#1103;&#1074;&#1083;.,%20&#1088;&#1077;&#1079;&#1077;&#1088;&#1074;.,%20&#1084;&#1086;&#1097;&#1085;&#1086;&#1089;&#1090;&#1100;_2018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кс. мощность"/>
      <sheetName val="Январь 2018"/>
      <sheetName val="Февраль 2018"/>
      <sheetName val="Март 2018"/>
      <sheetName val="1 квартал 2018"/>
      <sheetName val="Апрель 2018 "/>
      <sheetName val="Май 2018"/>
      <sheetName val="Июнь 2018"/>
      <sheetName val="2 квартал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0">
          <cell r="E60">
            <v>23.768666666666665</v>
          </cell>
          <cell r="F60">
            <v>5.6645847222222221</v>
          </cell>
          <cell r="G60">
            <v>6.8459374999999998</v>
          </cell>
          <cell r="H60">
            <v>0</v>
          </cell>
          <cell r="J60">
            <v>20.331333333333337</v>
          </cell>
          <cell r="K60">
            <v>2.8914152777777771</v>
          </cell>
          <cell r="L60">
            <v>7.8210625</v>
          </cell>
          <cell r="M60">
            <v>0</v>
          </cell>
        </row>
        <row r="61">
          <cell r="E61">
            <v>21.657374999999998</v>
          </cell>
          <cell r="F61">
            <v>5.5410402777777774</v>
          </cell>
          <cell r="G61">
            <v>6.5058069444444442</v>
          </cell>
          <cell r="H61">
            <v>0</v>
          </cell>
          <cell r="J61">
            <v>22.442625000000003</v>
          </cell>
          <cell r="K61">
            <v>3.0149597222222217</v>
          </cell>
          <cell r="L61">
            <v>8.1611930555555556</v>
          </cell>
          <cell r="M61">
            <v>0</v>
          </cell>
        </row>
        <row r="62">
          <cell r="E62">
            <v>20.050450000000001</v>
          </cell>
          <cell r="F62">
            <v>4.8780638888888888</v>
          </cell>
          <cell r="G62">
            <v>4.1404722222222219</v>
          </cell>
          <cell r="H62">
            <v>0</v>
          </cell>
          <cell r="J62">
            <v>24.04955</v>
          </cell>
          <cell r="K62">
            <v>3.6779361111111104</v>
          </cell>
          <cell r="L62">
            <v>10.526527777777778</v>
          </cell>
          <cell r="M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23703-B14F-4881-B7DF-5A72F7DF5B7E}">
  <dimension ref="C2:M9"/>
  <sheetViews>
    <sheetView tabSelected="1" workbookViewId="0">
      <selection activeCell="P2" sqref="P2"/>
    </sheetView>
  </sheetViews>
  <sheetFormatPr defaultRowHeight="15" x14ac:dyDescent="0.25"/>
  <cols>
    <col min="1" max="1" width="3.140625" customWidth="1"/>
    <col min="2" max="2" width="8.140625" customWidth="1"/>
    <col min="3" max="3" width="37" customWidth="1"/>
    <col min="4" max="4" width="11.5703125" customWidth="1"/>
    <col min="5" max="5" width="15.7109375" customWidth="1"/>
    <col min="6" max="6" width="17.7109375" customWidth="1"/>
    <col min="7" max="7" width="15.140625" customWidth="1"/>
    <col min="8" max="8" width="16.140625" customWidth="1"/>
    <col min="9" max="9" width="11.7109375" customWidth="1"/>
    <col min="10" max="10" width="14.42578125" customWidth="1"/>
    <col min="11" max="11" width="14.140625" customWidth="1"/>
    <col min="12" max="12" width="12.42578125" customWidth="1"/>
    <col min="13" max="13" width="18" customWidth="1"/>
    <col min="14" max="14" width="18.42578125" customWidth="1"/>
    <col min="15" max="15" width="15.5703125" customWidth="1"/>
    <col min="16" max="16" width="13.28515625" customWidth="1"/>
  </cols>
  <sheetData>
    <row r="2" spans="3:13" ht="51" customHeight="1" x14ac:dyDescent="0.25">
      <c r="C2" s="14" t="s">
        <v>8</v>
      </c>
      <c r="D2" s="14"/>
      <c r="E2" s="14"/>
      <c r="F2" s="14"/>
      <c r="G2" s="14"/>
      <c r="H2" s="14"/>
      <c r="I2" s="14"/>
      <c r="J2" s="14"/>
      <c r="K2" s="15"/>
      <c r="L2" s="15"/>
    </row>
    <row r="3" spans="3:13" ht="15.75" thickBot="1" x14ac:dyDescent="0.3"/>
    <row r="4" spans="3:13" ht="15.75" x14ac:dyDescent="0.25">
      <c r="C4" s="16" t="s">
        <v>0</v>
      </c>
      <c r="D4" s="18" t="s">
        <v>1</v>
      </c>
      <c r="E4" s="19"/>
      <c r="F4" s="19"/>
      <c r="G4" s="19"/>
      <c r="H4" s="20"/>
      <c r="I4" s="18" t="s">
        <v>2</v>
      </c>
      <c r="J4" s="21"/>
      <c r="K4" s="21"/>
      <c r="L4" s="21"/>
      <c r="M4" s="22"/>
    </row>
    <row r="5" spans="3:13" ht="16.5" thickBot="1" x14ac:dyDescent="0.3">
      <c r="C5" s="17"/>
      <c r="D5" s="1" t="s">
        <v>3</v>
      </c>
      <c r="E5" s="2" t="s">
        <v>4</v>
      </c>
      <c r="F5" s="2" t="s">
        <v>5</v>
      </c>
      <c r="G5" s="2" t="s">
        <v>6</v>
      </c>
      <c r="H5" s="3" t="s">
        <v>7</v>
      </c>
      <c r="I5" s="1" t="s">
        <v>3</v>
      </c>
      <c r="J5" s="2" t="s">
        <v>4</v>
      </c>
      <c r="K5" s="2" t="s">
        <v>5</v>
      </c>
      <c r="L5" s="2" t="s">
        <v>6</v>
      </c>
      <c r="M5" s="3" t="s">
        <v>7</v>
      </c>
    </row>
    <row r="6" spans="3:13" ht="15.75" x14ac:dyDescent="0.25">
      <c r="C6" s="4" t="s">
        <v>10</v>
      </c>
      <c r="D6" s="5">
        <f>E6+F6+G6+H6</f>
        <v>36.279188888888889</v>
      </c>
      <c r="E6" s="5">
        <f>'[1]2 квартал 2018'!E60</f>
        <v>23.768666666666665</v>
      </c>
      <c r="F6" s="5">
        <f>'[1]2 квартал 2018'!F60</f>
        <v>5.6645847222222221</v>
      </c>
      <c r="G6" s="5">
        <f>'[1]2 квартал 2018'!G60</f>
        <v>6.8459374999999998</v>
      </c>
      <c r="H6" s="5">
        <f>'[1]2 квартал 2018'!H60</f>
        <v>0</v>
      </c>
      <c r="I6" s="5">
        <f>J6+K6+L6+M6</f>
        <v>31.043811111111115</v>
      </c>
      <c r="J6" s="5">
        <f>'[1]2 квартал 2018'!J60</f>
        <v>20.331333333333337</v>
      </c>
      <c r="K6" s="5">
        <f>'[1]2 квартал 2018'!K60</f>
        <v>2.8914152777777771</v>
      </c>
      <c r="L6" s="5">
        <f>'[1]2 квартал 2018'!L60</f>
        <v>7.8210625</v>
      </c>
      <c r="M6" s="6">
        <f>'[1]2 квартал 2018'!M60</f>
        <v>0</v>
      </c>
    </row>
    <row r="7" spans="3:13" ht="15.75" x14ac:dyDescent="0.25">
      <c r="C7" s="7" t="s">
        <v>11</v>
      </c>
      <c r="D7" s="8">
        <f t="shared" ref="D7:D8" si="0">E7+F7+G7+H7</f>
        <v>33.704222222222221</v>
      </c>
      <c r="E7" s="5">
        <f>'[1]2 квартал 2018'!E61</f>
        <v>21.657374999999998</v>
      </c>
      <c r="F7" s="5">
        <f>'[1]2 квартал 2018'!F61</f>
        <v>5.5410402777777774</v>
      </c>
      <c r="G7" s="5">
        <f>'[1]2 квартал 2018'!G61</f>
        <v>6.5058069444444442</v>
      </c>
      <c r="H7" s="5">
        <f>'[1]2 квартал 2018'!H61</f>
        <v>0</v>
      </c>
      <c r="I7" s="8">
        <f>J7+K7+L7+M7</f>
        <v>33.61877777777778</v>
      </c>
      <c r="J7" s="5">
        <f>'[1]2 квартал 2018'!J61</f>
        <v>22.442625000000003</v>
      </c>
      <c r="K7" s="5">
        <f>'[1]2 квартал 2018'!K61</f>
        <v>3.0149597222222217</v>
      </c>
      <c r="L7" s="5">
        <f>'[1]2 квартал 2018'!L61</f>
        <v>8.1611930555555556</v>
      </c>
      <c r="M7" s="6">
        <f>'[1]2 квартал 2018'!M61</f>
        <v>0</v>
      </c>
    </row>
    <row r="8" spans="3:13" ht="16.5" thickBot="1" x14ac:dyDescent="0.3">
      <c r="C8" s="9" t="s">
        <v>12</v>
      </c>
      <c r="D8" s="10">
        <f t="shared" si="0"/>
        <v>29.068986111111112</v>
      </c>
      <c r="E8" s="5">
        <f>'[1]2 квартал 2018'!E62</f>
        <v>20.050450000000001</v>
      </c>
      <c r="F8" s="5">
        <f>'[1]2 квартал 2018'!F62</f>
        <v>4.8780638888888888</v>
      </c>
      <c r="G8" s="5">
        <f>'[1]2 квартал 2018'!G62</f>
        <v>4.1404722222222219</v>
      </c>
      <c r="H8" s="5">
        <f>'[1]2 квартал 2018'!H62</f>
        <v>0</v>
      </c>
      <c r="I8" s="10">
        <f>J8+K8+L8+M8</f>
        <v>38.254013888888892</v>
      </c>
      <c r="J8" s="5">
        <f>'[1]2 квартал 2018'!J62</f>
        <v>24.04955</v>
      </c>
      <c r="K8" s="5">
        <f>'[1]2 квартал 2018'!K62</f>
        <v>3.6779361111111104</v>
      </c>
      <c r="L8" s="5">
        <f>'[1]2 квартал 2018'!L62</f>
        <v>10.526527777777778</v>
      </c>
      <c r="M8" s="6">
        <f>'[1]2 квартал 2018'!M62</f>
        <v>0</v>
      </c>
    </row>
    <row r="9" spans="3:13" ht="16.5" thickBot="1" x14ac:dyDescent="0.3">
      <c r="C9" s="11" t="s">
        <v>9</v>
      </c>
      <c r="D9" s="12">
        <f>SUM(E9:H9)</f>
        <v>33.017465740740739</v>
      </c>
      <c r="E9" s="12">
        <f>AVERAGE(E6:E8)</f>
        <v>21.825497222222221</v>
      </c>
      <c r="F9" s="12">
        <f t="shared" ref="F9:H9" si="1">AVERAGE(F6:F8)</f>
        <v>5.3612296296296291</v>
      </c>
      <c r="G9" s="12">
        <f t="shared" si="1"/>
        <v>5.830738888888888</v>
      </c>
      <c r="H9" s="12">
        <f t="shared" si="1"/>
        <v>0</v>
      </c>
      <c r="I9" s="12">
        <f>SUM(J9:M9)</f>
        <v>34.305534259259261</v>
      </c>
      <c r="J9" s="12">
        <f>AVERAGE(J6:J8)</f>
        <v>22.27450277777778</v>
      </c>
      <c r="K9" s="12">
        <f t="shared" ref="K9:M9" si="2">AVERAGE(K6:K8)</f>
        <v>3.1947703703703696</v>
      </c>
      <c r="L9" s="12">
        <f t="shared" si="2"/>
        <v>8.8362611111111118</v>
      </c>
      <c r="M9" s="13">
        <f t="shared" si="2"/>
        <v>0</v>
      </c>
    </row>
  </sheetData>
  <mergeCells count="4">
    <mergeCell ref="C2:L2"/>
    <mergeCell ref="C4:C5"/>
    <mergeCell ref="D4:H4"/>
    <mergeCell ref="I4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2018-04-16T04:04:35Z</dcterms:created>
  <dcterms:modified xsi:type="dcterms:W3CDTF">2018-07-11T09:46:54Z</dcterms:modified>
</cp:coreProperties>
</file>